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Марина\OneDrive\Documents\"/>
    </mc:Choice>
  </mc:AlternateContent>
  <xr:revisionPtr revIDLastSave="0" documentId="8_{39D9FC78-C734-49C5-A82E-D06F979874E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G13" i="1" l="1"/>
  <c r="H13" i="1"/>
  <c r="I13" i="1"/>
  <c r="J13" i="1"/>
  <c r="L165" i="1"/>
  <c r="J165" i="1"/>
  <c r="I165" i="1"/>
  <c r="H165" i="1"/>
  <c r="G165" i="1"/>
  <c r="F165" i="1"/>
  <c r="J70" i="1" l="1"/>
  <c r="I70" i="1"/>
  <c r="H70" i="1"/>
  <c r="H81" i="1" s="1"/>
  <c r="G70" i="1"/>
  <c r="F70" i="1"/>
  <c r="B195" i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76" i="1"/>
  <c r="I176" i="1"/>
  <c r="H176" i="1"/>
  <c r="G176" i="1"/>
  <c r="F176" i="1"/>
  <c r="B157" i="1"/>
  <c r="A157" i="1"/>
  <c r="L156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L119" i="1" s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L81" i="1" s="1"/>
  <c r="J81" i="1"/>
  <c r="G81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24" i="1"/>
  <c r="I24" i="1"/>
  <c r="H24" i="1"/>
  <c r="G24" i="1"/>
  <c r="F24" i="1"/>
  <c r="I119" i="1" l="1"/>
  <c r="F119" i="1"/>
  <c r="J119" i="1"/>
  <c r="J196" i="1" s="1"/>
  <c r="G157" i="1"/>
  <c r="G119" i="1"/>
  <c r="G196" i="1" s="1"/>
  <c r="H157" i="1"/>
  <c r="I81" i="1"/>
  <c r="H119" i="1"/>
  <c r="H196" i="1" s="1"/>
  <c r="I157" i="1"/>
  <c r="I196" i="1" s="1"/>
  <c r="F196" i="1"/>
</calcChain>
</file>

<file path=xl/sharedStrings.xml><?xml version="1.0" encoding="utf-8"?>
<sst xmlns="http://schemas.openxmlformats.org/spreadsheetml/2006/main" count="247" uniqueCount="69">
  <si>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</si>
  <si>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</si>
  <si>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</si>
  <si>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</si>
  <si>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</si>
  <si>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</si>
  <si>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</si>
  <si>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</si>
  <si>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</si>
  <si>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</si>
  <si>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</si>
  <si>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</si>
  <si>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</si>
  <si>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</si>
  <si>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</si>
  <si>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</si>
  <si>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</si>
  <si>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</si>
  <si>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</si>
  <si>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</si>
  <si>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</si>
  <si>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</si>
  <si>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</si>
  <si>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</si>
  <si>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</si>
  <si>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</si>
  <si>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</si>
  <si>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</si>
  <si>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</si>
  <si>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</si>
  <si>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</si>
  <si>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</si>
  <si>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</si>
  <si>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</si>
  <si>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</si>
  <si>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</si>
  <si>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</si>
  <si>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</si>
  <si>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</si>
  <si>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</si>
  <si>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Осипенко Е.А.</t>
  </si>
  <si>
    <t>сладкое</t>
  </si>
  <si>
    <t>чай с сахаром</t>
  </si>
  <si>
    <t>гуляш из говядины</t>
  </si>
  <si>
    <t>компот из сухофруктов</t>
  </si>
  <si>
    <t>ф</t>
  </si>
  <si>
    <t>кофейный напиток с молоком</t>
  </si>
  <si>
    <t>сок натуральный</t>
  </si>
  <si>
    <t>овощная нарезка</t>
  </si>
  <si>
    <t>тефтели с подливом</t>
  </si>
  <si>
    <t>рыба с подливом</t>
  </si>
  <si>
    <t>кисель</t>
  </si>
  <si>
    <t>Зеленополянская СОШ им. В. В. Корнева филиал МБОУ "Новополтавская СОШ им. Н.В. Курченко"</t>
  </si>
  <si>
    <t>Овощное рагу с мясом</t>
  </si>
  <si>
    <t xml:space="preserve">Рассольник со сметаной </t>
  </si>
  <si>
    <t>мясо курицы</t>
  </si>
  <si>
    <t>котлета с подливом</t>
  </si>
  <si>
    <t xml:space="preserve">Картофельное пюре </t>
  </si>
  <si>
    <t>Плов с мясом</t>
  </si>
  <si>
    <t>Картофельное пюре</t>
  </si>
  <si>
    <t>Перловка отварная</t>
  </si>
  <si>
    <t>Борщ на костном бульоне</t>
  </si>
  <si>
    <t>Каша молочная</t>
  </si>
  <si>
    <t>Гречка с маслом</t>
  </si>
  <si>
    <t>Макароны отварные</t>
  </si>
  <si>
    <t>голень куриная</t>
  </si>
  <si>
    <t xml:space="preserve">хлеб </t>
  </si>
  <si>
    <t>фруктовая нарезка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</si>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</sst>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2" xfId="0" applyFill="1" applyBorder="1"/>
    <xf numFmtId="0" fontId="0" fillId="4" borderId="2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1" sqref="M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52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5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58</v>
      </c>
      <c r="F6" s="40">
        <v>200</v>
      </c>
      <c r="G6" s="40">
        <v>11</v>
      </c>
      <c r="H6" s="40">
        <v>10</v>
      </c>
      <c r="I6" s="40">
        <v>25</v>
      </c>
      <c r="J6" s="40">
        <v>298</v>
      </c>
      <c r="K6" s="41">
        <v>380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</v>
      </c>
      <c r="H8" s="43">
        <v>0</v>
      </c>
      <c r="I8" s="43">
        <v>20</v>
      </c>
      <c r="J8" s="43">
        <v>40</v>
      </c>
      <c r="K8" s="44">
        <v>505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23</v>
      </c>
      <c r="F9" s="43">
        <v>60</v>
      </c>
      <c r="G9" s="43">
        <v>3</v>
      </c>
      <c r="H9" s="43">
        <v>1</v>
      </c>
      <c r="I9" s="43">
        <v>11</v>
      </c>
      <c r="J9" s="43">
        <v>86</v>
      </c>
      <c r="K9" s="44">
        <v>122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7" t="s">
        <v>26</v>
      </c>
      <c r="E11" s="42" t="s">
        <v>48</v>
      </c>
      <c r="F11" s="43">
        <v>100</v>
      </c>
      <c r="G11" s="43">
        <v>1</v>
      </c>
      <c r="H11" s="43">
        <v>0</v>
      </c>
      <c r="I11" s="43">
        <v>4</v>
      </c>
      <c r="J11" s="43">
        <v>55</v>
      </c>
      <c r="K11" s="44" t="s">
        <v>45</v>
      </c>
      <c r="L11" s="43"/>
    </row>
    <row r="12" spans="1:12" ht="15" x14ac:dyDescent="0.25">
      <c r="A12" s="23"/>
      <c r="B12" s="15"/>
      <c r="C12" s="11"/>
      <c r="D12" s="52" t="s">
        <v>41</v>
      </c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510</v>
      </c>
      <c r="G13" s="19">
        <f t="shared" ref="G13:J13" si="0">SUM(G6:G12)</f>
        <v>15</v>
      </c>
      <c r="H13" s="19">
        <f t="shared" si="0"/>
        <v>11</v>
      </c>
      <c r="I13" s="19">
        <f t="shared" si="0"/>
        <v>60</v>
      </c>
      <c r="J13" s="19">
        <f t="shared" si="0"/>
        <v>479</v>
      </c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510</v>
      </c>
      <c r="G24" s="32">
        <f t="shared" ref="G24:J24" si="3">G13+G23</f>
        <v>15</v>
      </c>
      <c r="H24" s="32">
        <f t="shared" si="3"/>
        <v>11</v>
      </c>
      <c r="I24" s="32">
        <f t="shared" si="3"/>
        <v>60</v>
      </c>
      <c r="J24" s="32">
        <f t="shared" si="3"/>
        <v>479</v>
      </c>
      <c r="K24" s="32"/>
      <c r="L24" s="32">
        <f t="shared" ref="L24" si="4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150</v>
      </c>
      <c r="G25" s="40">
        <v>7</v>
      </c>
      <c r="H25" s="40">
        <v>4</v>
      </c>
      <c r="I25" s="40">
        <v>32</v>
      </c>
      <c r="J25" s="40">
        <v>192</v>
      </c>
      <c r="K25" s="41">
        <v>252</v>
      </c>
      <c r="L25" s="40"/>
    </row>
    <row r="26" spans="1:12" ht="15" x14ac:dyDescent="0.25">
      <c r="A26" s="14"/>
      <c r="B26" s="15"/>
      <c r="C26" s="11"/>
      <c r="D26" s="51" t="s">
        <v>21</v>
      </c>
      <c r="E26" s="42" t="s">
        <v>43</v>
      </c>
      <c r="F26" s="43">
        <v>100</v>
      </c>
      <c r="G26" s="43">
        <v>17</v>
      </c>
      <c r="H26" s="43">
        <v>6</v>
      </c>
      <c r="I26" s="43">
        <v>6</v>
      </c>
      <c r="J26" s="43">
        <v>122</v>
      </c>
      <c r="K26" s="44">
        <v>378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1</v>
      </c>
      <c r="H27" s="43">
        <v>1</v>
      </c>
      <c r="I27" s="43">
        <v>32</v>
      </c>
      <c r="J27" s="43">
        <v>132</v>
      </c>
      <c r="K27" s="44">
        <v>522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23</v>
      </c>
      <c r="F28" s="43">
        <v>60</v>
      </c>
      <c r="G28" s="43">
        <v>3</v>
      </c>
      <c r="H28" s="43">
        <v>1</v>
      </c>
      <c r="I28" s="43">
        <v>11</v>
      </c>
      <c r="J28" s="43">
        <v>86</v>
      </c>
      <c r="K28" s="44">
        <v>122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5">SUM(G25:G31)</f>
        <v>28</v>
      </c>
      <c r="H32" s="19">
        <f t="shared" ref="H32" si="6">SUM(H25:H31)</f>
        <v>12</v>
      </c>
      <c r="I32" s="19">
        <f t="shared" ref="I32" si="7">SUM(I25:I31)</f>
        <v>81</v>
      </c>
      <c r="J32" s="19">
        <f t="shared" ref="J32" si="8">SUM(J25:J31)</f>
        <v>532</v>
      </c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510</v>
      </c>
      <c r="G43" s="32">
        <f t="shared" ref="G43" si="13">G32+G42</f>
        <v>28</v>
      </c>
      <c r="H43" s="32">
        <f t="shared" ref="H43" si="14">H32+H42</f>
        <v>12</v>
      </c>
      <c r="I43" s="32">
        <f t="shared" ref="I43" si="15">I32+I42</f>
        <v>81</v>
      </c>
      <c r="J43" s="32">
        <f t="shared" ref="J43:L43" si="16">J32+J42</f>
        <v>532</v>
      </c>
      <c r="K43" s="32"/>
      <c r="L43" s="32">
        <f t="shared" si="16"/>
        <v>0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150</v>
      </c>
      <c r="G44" s="40">
        <v>5</v>
      </c>
      <c r="H44" s="40">
        <v>14</v>
      </c>
      <c r="I44" s="40">
        <v>32</v>
      </c>
      <c r="J44" s="40">
        <v>247</v>
      </c>
      <c r="K44" s="41">
        <v>432</v>
      </c>
      <c r="L44" s="40"/>
    </row>
    <row r="45" spans="1:12" ht="15" x14ac:dyDescent="0.25">
      <c r="A45" s="23"/>
      <c r="B45" s="15"/>
      <c r="C45" s="11"/>
      <c r="D45" s="51" t="s">
        <v>21</v>
      </c>
      <c r="E45" s="42" t="s">
        <v>65</v>
      </c>
      <c r="F45" s="43">
        <v>100</v>
      </c>
      <c r="G45" s="43">
        <v>10</v>
      </c>
      <c r="H45" s="43">
        <v>8</v>
      </c>
      <c r="I45" s="43">
        <v>4</v>
      </c>
      <c r="J45" s="43">
        <v>103</v>
      </c>
      <c r="K45" s="44">
        <v>415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2</v>
      </c>
      <c r="H46" s="43">
        <v>7</v>
      </c>
      <c r="I46" s="43">
        <v>28</v>
      </c>
      <c r="J46" s="43">
        <v>138</v>
      </c>
      <c r="K46" s="44">
        <v>512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23</v>
      </c>
      <c r="F47" s="43">
        <v>60</v>
      </c>
      <c r="G47" s="43">
        <v>3</v>
      </c>
      <c r="H47" s="43">
        <v>1</v>
      </c>
      <c r="I47" s="43">
        <v>11</v>
      </c>
      <c r="J47" s="43">
        <v>86</v>
      </c>
      <c r="K47" s="44">
        <v>122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7">SUM(G44:G50)</f>
        <v>20</v>
      </c>
      <c r="H51" s="19">
        <f t="shared" ref="H51" si="18">SUM(H44:H50)</f>
        <v>30</v>
      </c>
      <c r="I51" s="19">
        <f t="shared" ref="I51" si="19">SUM(I44:I50)</f>
        <v>75</v>
      </c>
      <c r="J51" s="19">
        <f t="shared" ref="J51:L51" si="20">SUM(J44:J50)</f>
        <v>574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510</v>
      </c>
      <c r="G62" s="32">
        <f t="shared" ref="G62" si="25">G51+G61</f>
        <v>20</v>
      </c>
      <c r="H62" s="32">
        <f t="shared" ref="H62" si="26">H51+H61</f>
        <v>30</v>
      </c>
      <c r="I62" s="32">
        <f t="shared" ref="I62" si="27">I51+I61</f>
        <v>75</v>
      </c>
      <c r="J62" s="32">
        <f t="shared" ref="J62:L62" si="28">J51+J61</f>
        <v>574</v>
      </c>
      <c r="K62" s="32"/>
      <c r="L62" s="32">
        <f t="shared" si="28"/>
        <v>0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250</v>
      </c>
      <c r="G63" s="40">
        <v>8.1</v>
      </c>
      <c r="H63" s="40">
        <v>6.4</v>
      </c>
      <c r="I63" s="40">
        <v>22.3</v>
      </c>
      <c r="J63" s="40">
        <v>289</v>
      </c>
      <c r="K63" s="41">
        <v>132</v>
      </c>
      <c r="L63" s="40"/>
    </row>
    <row r="64" spans="1:12" ht="15" x14ac:dyDescent="0.25">
      <c r="A64" s="23"/>
      <c r="B64" s="15"/>
      <c r="C64" s="11"/>
      <c r="D64" s="51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1</v>
      </c>
      <c r="H65" s="43">
        <v>0</v>
      </c>
      <c r="I65" s="43">
        <v>13</v>
      </c>
      <c r="J65" s="43">
        <v>55</v>
      </c>
      <c r="K65" s="44">
        <v>532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23</v>
      </c>
      <c r="F66" s="43">
        <v>60</v>
      </c>
      <c r="G66" s="43">
        <v>3</v>
      </c>
      <c r="H66" s="43">
        <v>1</v>
      </c>
      <c r="I66" s="43">
        <v>11</v>
      </c>
      <c r="J66" s="43">
        <v>86</v>
      </c>
      <c r="K66" s="44">
        <v>122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67</v>
      </c>
      <c r="F67" s="43">
        <v>100</v>
      </c>
      <c r="G67" s="43">
        <v>0</v>
      </c>
      <c r="H67" s="43">
        <v>0</v>
      </c>
      <c r="I67" s="43">
        <v>10</v>
      </c>
      <c r="J67" s="43">
        <v>52</v>
      </c>
      <c r="K67" s="44" t="s">
        <v>45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:J70" si="29">SUM(G63:G69)</f>
        <v>12.1</v>
      </c>
      <c r="H70" s="19">
        <f t="shared" si="29"/>
        <v>7.4</v>
      </c>
      <c r="I70" s="19">
        <f t="shared" si="29"/>
        <v>56.3</v>
      </c>
      <c r="J70" s="19">
        <f t="shared" si="29"/>
        <v>482</v>
      </c>
      <c r="K70" s="25"/>
      <c r="L70" s="19">
        <f t="shared" ref="L70" si="30">SUM(L63:L69)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:L80" si="34">SUM(J71:J79)</f>
        <v>0</v>
      </c>
      <c r="K80" s="25"/>
      <c r="L80" s="19">
        <f t="shared" si="34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610</v>
      </c>
      <c r="G81" s="32">
        <f t="shared" ref="G81" si="35">G70+G80</f>
        <v>12.1</v>
      </c>
      <c r="H81" s="32">
        <f t="shared" ref="H81" si="36">H70+H80</f>
        <v>7.4</v>
      </c>
      <c r="I81" s="32">
        <f t="shared" ref="I81" si="37">I70+I80</f>
        <v>56.3</v>
      </c>
      <c r="J81" s="32">
        <f t="shared" ref="J81:L81" si="38">J70+J80</f>
        <v>482</v>
      </c>
      <c r="K81" s="32"/>
      <c r="L81" s="32">
        <f t="shared" si="38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250</v>
      </c>
      <c r="G82" s="40">
        <v>9</v>
      </c>
      <c r="H82" s="40">
        <v>12</v>
      </c>
      <c r="I82" s="40">
        <v>38</v>
      </c>
      <c r="J82" s="40">
        <v>269</v>
      </c>
      <c r="K82" s="41">
        <v>311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</v>
      </c>
      <c r="H84" s="43">
        <v>0</v>
      </c>
      <c r="I84" s="43">
        <v>20</v>
      </c>
      <c r="J84" s="43">
        <v>40</v>
      </c>
      <c r="K84" s="44">
        <v>505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66</v>
      </c>
      <c r="F85" s="43">
        <v>60</v>
      </c>
      <c r="G85" s="43">
        <v>3</v>
      </c>
      <c r="H85" s="43">
        <v>1</v>
      </c>
      <c r="I85" s="43">
        <v>11</v>
      </c>
      <c r="J85" s="43">
        <v>86</v>
      </c>
      <c r="K85" s="44">
        <v>122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67</v>
      </c>
      <c r="F86" s="43">
        <v>100</v>
      </c>
      <c r="G86" s="43">
        <v>0.9</v>
      </c>
      <c r="H86" s="43">
        <v>0.2</v>
      </c>
      <c r="I86" s="43">
        <v>8.1</v>
      </c>
      <c r="J86" s="43">
        <v>83</v>
      </c>
      <c r="K86" s="44"/>
      <c r="L86" s="43"/>
    </row>
    <row r="87" spans="1:12" ht="15" x14ac:dyDescent="0.25">
      <c r="A87" s="23"/>
      <c r="B87" s="15"/>
      <c r="C87" s="11"/>
      <c r="D87" s="6" t="s">
        <v>41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39">SUM(G82:G88)</f>
        <v>12.9</v>
      </c>
      <c r="H89" s="19">
        <f t="shared" ref="H89" si="40">SUM(H82:H88)</f>
        <v>13.2</v>
      </c>
      <c r="I89" s="19">
        <f t="shared" ref="I89" si="41">SUM(I82:I88)</f>
        <v>77.099999999999994</v>
      </c>
      <c r="J89" s="19">
        <f t="shared" ref="J89" si="42">SUM(J82:J88)</f>
        <v>478</v>
      </c>
      <c r="K89" s="25"/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610</v>
      </c>
      <c r="G100" s="32">
        <f t="shared" ref="G100" si="47">G89+G99</f>
        <v>12.9</v>
      </c>
      <c r="H100" s="32">
        <f t="shared" ref="H100" si="48">H89+H99</f>
        <v>13.2</v>
      </c>
      <c r="I100" s="32">
        <f t="shared" ref="I100" si="49">I89+I99</f>
        <v>77.099999999999994</v>
      </c>
      <c r="J100" s="32">
        <f t="shared" ref="J100:L100" si="50">J89+J99</f>
        <v>478</v>
      </c>
      <c r="K100" s="32"/>
      <c r="L100" s="32">
        <f t="shared" si="50"/>
        <v>0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250</v>
      </c>
      <c r="G101" s="40">
        <v>7</v>
      </c>
      <c r="H101" s="40">
        <v>8</v>
      </c>
      <c r="I101" s="40">
        <v>35</v>
      </c>
      <c r="J101" s="40">
        <v>258</v>
      </c>
      <c r="K101" s="41">
        <v>265</v>
      </c>
      <c r="L101" s="40"/>
    </row>
    <row r="102" spans="1:12" ht="15" x14ac:dyDescent="0.25">
      <c r="A102" s="23"/>
      <c r="B102" s="15"/>
      <c r="C102" s="11"/>
      <c r="D102" s="5" t="s">
        <v>21</v>
      </c>
      <c r="E102" s="42" t="s">
        <v>68</v>
      </c>
      <c r="F102" s="43">
        <v>40</v>
      </c>
      <c r="G102" s="43">
        <v>10</v>
      </c>
      <c r="H102" s="43">
        <v>8</v>
      </c>
      <c r="I102" s="43">
        <v>0.5</v>
      </c>
      <c r="J102" s="43">
        <v>86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</v>
      </c>
      <c r="H103" s="43">
        <v>0</v>
      </c>
      <c r="I103" s="43">
        <v>20</v>
      </c>
      <c r="J103" s="43">
        <v>40</v>
      </c>
      <c r="K103" s="44">
        <v>505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23</v>
      </c>
      <c r="F104" s="43">
        <v>60</v>
      </c>
      <c r="G104" s="43">
        <v>3</v>
      </c>
      <c r="H104" s="43">
        <v>1</v>
      </c>
      <c r="I104" s="43">
        <v>11</v>
      </c>
      <c r="J104" s="43">
        <v>86</v>
      </c>
      <c r="K104" s="44">
        <v>122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0"/>
      <c r="E106" s="42"/>
      <c r="F106" s="43">
        <v>100</v>
      </c>
      <c r="G106" s="43">
        <v>1</v>
      </c>
      <c r="H106" s="43">
        <v>0</v>
      </c>
      <c r="I106" s="43">
        <v>4</v>
      </c>
      <c r="J106" s="43">
        <v>55</v>
      </c>
      <c r="K106" s="44" t="s">
        <v>45</v>
      </c>
      <c r="L106" s="43"/>
    </row>
    <row r="107" spans="1:12" ht="15" x14ac:dyDescent="0.25">
      <c r="A107" s="23"/>
      <c r="B107" s="15"/>
      <c r="C107" s="11"/>
      <c r="D107" s="61"/>
      <c r="E107" s="42"/>
      <c r="F107" s="43"/>
      <c r="G107" s="43"/>
      <c r="H107" s="43"/>
      <c r="I107" s="43"/>
      <c r="J107" s="43"/>
      <c r="K107" s="44"/>
      <c r="L107" s="43"/>
    </row>
    <row r="108" spans="1:12" ht="15.75" thickBot="1" x14ac:dyDescent="0.3">
      <c r="A108" s="24"/>
      <c r="B108" s="17"/>
      <c r="C108" s="8"/>
      <c r="D108" s="18" t="s">
        <v>33</v>
      </c>
      <c r="E108" s="9"/>
      <c r="F108" s="19">
        <f>SUM(F101:F107)</f>
        <v>650</v>
      </c>
      <c r="G108" s="19">
        <f t="shared" ref="G108:J108" si="51">SUM(G101:G107)</f>
        <v>21</v>
      </c>
      <c r="H108" s="19">
        <f t="shared" si="51"/>
        <v>17</v>
      </c>
      <c r="I108" s="19">
        <f t="shared" si="51"/>
        <v>70.5</v>
      </c>
      <c r="J108" s="19">
        <f t="shared" si="51"/>
        <v>525</v>
      </c>
      <c r="K108" s="25"/>
      <c r="L108" s="19"/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 t="shared" ref="L118" si="52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650</v>
      </c>
      <c r="G119" s="32">
        <f t="shared" ref="G119" si="53">G108+G118</f>
        <v>21</v>
      </c>
      <c r="H119" s="32">
        <f t="shared" ref="H119" si="54">H108+H118</f>
        <v>17</v>
      </c>
      <c r="I119" s="32">
        <f t="shared" ref="I119" si="55">I108+I118</f>
        <v>70.5</v>
      </c>
      <c r="J119" s="32">
        <f t="shared" ref="J119:L119" si="56">J108+J118</f>
        <v>525</v>
      </c>
      <c r="K119" s="32"/>
      <c r="L119" s="32">
        <f t="shared" si="56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150</v>
      </c>
      <c r="G120" s="40">
        <v>3</v>
      </c>
      <c r="H120" s="40">
        <v>7</v>
      </c>
      <c r="I120" s="40">
        <v>13</v>
      </c>
      <c r="J120" s="40">
        <v>123</v>
      </c>
      <c r="K120" s="41">
        <v>188</v>
      </c>
      <c r="L120" s="40"/>
    </row>
    <row r="121" spans="1:12" ht="15" x14ac:dyDescent="0.25">
      <c r="A121" s="14"/>
      <c r="B121" s="15"/>
      <c r="C121" s="11"/>
      <c r="D121" s="5" t="s">
        <v>21</v>
      </c>
      <c r="E121" s="42" t="s">
        <v>49</v>
      </c>
      <c r="F121" s="43">
        <v>90</v>
      </c>
      <c r="G121" s="43">
        <v>10</v>
      </c>
      <c r="H121" s="43">
        <v>11</v>
      </c>
      <c r="I121" s="43">
        <v>5</v>
      </c>
      <c r="J121" s="43">
        <v>162</v>
      </c>
      <c r="K121" s="44">
        <v>389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1</v>
      </c>
      <c r="H122" s="43">
        <v>1</v>
      </c>
      <c r="I122" s="43">
        <v>32</v>
      </c>
      <c r="J122" s="43">
        <v>132</v>
      </c>
      <c r="K122" s="44">
        <v>522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23</v>
      </c>
      <c r="F123" s="43">
        <v>60</v>
      </c>
      <c r="G123" s="43">
        <v>3</v>
      </c>
      <c r="H123" s="43">
        <v>1</v>
      </c>
      <c r="I123" s="43">
        <v>11</v>
      </c>
      <c r="J123" s="43">
        <v>86</v>
      </c>
      <c r="K123" s="44">
        <v>122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7">SUM(G120:G126)</f>
        <v>17</v>
      </c>
      <c r="H127" s="19">
        <f t="shared" si="57"/>
        <v>20</v>
      </c>
      <c r="I127" s="19">
        <f t="shared" si="57"/>
        <v>61</v>
      </c>
      <c r="J127" s="19">
        <f t="shared" si="57"/>
        <v>503</v>
      </c>
      <c r="K127" s="25"/>
      <c r="L127" s="19">
        <f t="shared" ref="L127" si="58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9">SUM(G128:G136)</f>
        <v>0</v>
      </c>
      <c r="H137" s="19">
        <f t="shared" si="59"/>
        <v>0</v>
      </c>
      <c r="I137" s="19">
        <f t="shared" si="59"/>
        <v>0</v>
      </c>
      <c r="J137" s="19">
        <f t="shared" si="59"/>
        <v>0</v>
      </c>
      <c r="K137" s="25"/>
      <c r="L137" s="19">
        <f t="shared" ref="L137" si="60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500</v>
      </c>
      <c r="G138" s="32">
        <f t="shared" ref="G138" si="61">G127+G137</f>
        <v>17</v>
      </c>
      <c r="H138" s="32">
        <f t="shared" ref="H138" si="62">H127+H137</f>
        <v>20</v>
      </c>
      <c r="I138" s="32">
        <f t="shared" ref="I138" si="63">I127+I137</f>
        <v>61</v>
      </c>
      <c r="J138" s="32">
        <f t="shared" ref="J138:L138" si="64">J127+J137</f>
        <v>503</v>
      </c>
      <c r="K138" s="32"/>
      <c r="L138" s="32">
        <f t="shared" si="64"/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60</v>
      </c>
      <c r="F139" s="40">
        <v>150</v>
      </c>
      <c r="G139" s="40">
        <v>9</v>
      </c>
      <c r="H139" s="40">
        <v>6</v>
      </c>
      <c r="I139" s="40">
        <v>24</v>
      </c>
      <c r="J139" s="40">
        <v>169</v>
      </c>
      <c r="K139" s="41">
        <v>428</v>
      </c>
      <c r="L139" s="40"/>
    </row>
    <row r="140" spans="1:12" ht="15" x14ac:dyDescent="0.25">
      <c r="A140" s="23"/>
      <c r="B140" s="15"/>
      <c r="C140" s="11"/>
      <c r="D140" s="5" t="s">
        <v>21</v>
      </c>
      <c r="E140" s="42" t="s">
        <v>50</v>
      </c>
      <c r="F140" s="43">
        <v>90</v>
      </c>
      <c r="G140" s="43">
        <v>9</v>
      </c>
      <c r="H140" s="43">
        <v>7</v>
      </c>
      <c r="I140" s="43">
        <v>3</v>
      </c>
      <c r="J140" s="43">
        <v>176</v>
      </c>
      <c r="K140" s="44">
        <v>354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1</v>
      </c>
      <c r="H141" s="43">
        <v>0</v>
      </c>
      <c r="I141" s="43">
        <v>28</v>
      </c>
      <c r="J141" s="43">
        <v>110</v>
      </c>
      <c r="K141" s="44">
        <v>517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23</v>
      </c>
      <c r="F142" s="43">
        <v>60</v>
      </c>
      <c r="G142" s="43">
        <v>3</v>
      </c>
      <c r="H142" s="43">
        <v>1</v>
      </c>
      <c r="I142" s="43">
        <v>11</v>
      </c>
      <c r="J142" s="43">
        <v>86</v>
      </c>
      <c r="K142" s="44">
        <v>122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67</v>
      </c>
      <c r="F143" s="43">
        <v>100</v>
      </c>
      <c r="G143" s="43">
        <v>1</v>
      </c>
      <c r="H143" s="43">
        <v>1</v>
      </c>
      <c r="I143" s="43">
        <v>8</v>
      </c>
      <c r="J143" s="43">
        <v>43</v>
      </c>
      <c r="K143" s="44" t="s">
        <v>45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65">SUM(G139:G145)</f>
        <v>23</v>
      </c>
      <c r="H146" s="19">
        <f t="shared" si="65"/>
        <v>15</v>
      </c>
      <c r="I146" s="19">
        <f t="shared" si="65"/>
        <v>74</v>
      </c>
      <c r="J146" s="19">
        <f t="shared" si="65"/>
        <v>584</v>
      </c>
      <c r="K146" s="25"/>
      <c r="L146" s="19"/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6">SUM(G147:G155)</f>
        <v>0</v>
      </c>
      <c r="H156" s="19">
        <f t="shared" si="66"/>
        <v>0</v>
      </c>
      <c r="I156" s="19">
        <f t="shared" si="66"/>
        <v>0</v>
      </c>
      <c r="J156" s="19">
        <f t="shared" si="66"/>
        <v>0</v>
      </c>
      <c r="K156" s="25"/>
      <c r="L156" s="19">
        <f t="shared" ref="L156" si="67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600</v>
      </c>
      <c r="G157" s="32">
        <f t="shared" ref="G157" si="68">G146+G156</f>
        <v>23</v>
      </c>
      <c r="H157" s="32">
        <f t="shared" ref="H157" si="69">H146+H156</f>
        <v>15</v>
      </c>
      <c r="I157" s="32">
        <f t="shared" ref="I157" si="70">I146+I156</f>
        <v>74</v>
      </c>
      <c r="J157" s="32">
        <f t="shared" ref="J157" si="71">J146+J156</f>
        <v>584</v>
      </c>
      <c r="K157" s="32"/>
      <c r="L157" s="32"/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250</v>
      </c>
      <c r="G158" s="40">
        <v>6</v>
      </c>
      <c r="H158" s="40">
        <v>9</v>
      </c>
      <c r="I158" s="40">
        <v>11</v>
      </c>
      <c r="J158" s="40">
        <v>282</v>
      </c>
      <c r="K158" s="41">
        <v>140</v>
      </c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55</v>
      </c>
      <c r="F159" s="43">
        <v>65</v>
      </c>
      <c r="G159" s="43">
        <v>14</v>
      </c>
      <c r="H159" s="43">
        <v>12</v>
      </c>
      <c r="I159" s="43">
        <v>0</v>
      </c>
      <c r="J159" s="43">
        <v>94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</v>
      </c>
      <c r="H160" s="43">
        <v>1</v>
      </c>
      <c r="I160" s="43">
        <v>32</v>
      </c>
      <c r="J160" s="43">
        <v>96</v>
      </c>
      <c r="K160" s="44" t="s">
        <v>45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23</v>
      </c>
      <c r="F161" s="43">
        <v>60</v>
      </c>
      <c r="G161" s="43">
        <v>3</v>
      </c>
      <c r="H161" s="43">
        <v>1</v>
      </c>
      <c r="I161" s="43">
        <v>11</v>
      </c>
      <c r="J161" s="43">
        <v>86</v>
      </c>
      <c r="K161" s="44">
        <v>122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41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575</v>
      </c>
      <c r="G165" s="19">
        <f t="shared" ref="G165:L165" si="72">SUM(G158:G164)</f>
        <v>23</v>
      </c>
      <c r="H165" s="19">
        <f t="shared" si="72"/>
        <v>23</v>
      </c>
      <c r="I165" s="19">
        <f t="shared" si="72"/>
        <v>54</v>
      </c>
      <c r="J165" s="19">
        <f t="shared" si="72"/>
        <v>558</v>
      </c>
      <c r="K165" s="25"/>
      <c r="L165" s="19">
        <f t="shared" si="72"/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3">SUM(G166:G174)</f>
        <v>0</v>
      </c>
      <c r="H175" s="19">
        <f t="shared" si="73"/>
        <v>0</v>
      </c>
      <c r="I175" s="19">
        <f t="shared" si="73"/>
        <v>0</v>
      </c>
      <c r="J175" s="19">
        <f t="shared" si="73"/>
        <v>0</v>
      </c>
      <c r="K175" s="25"/>
      <c r="L175" s="19">
        <f t="shared" ref="L175" si="74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575</v>
      </c>
      <c r="G176" s="32">
        <f t="shared" ref="G176" si="75">G165+G175</f>
        <v>23</v>
      </c>
      <c r="H176" s="32">
        <f t="shared" ref="H176" si="76">H165+H175</f>
        <v>23</v>
      </c>
      <c r="I176" s="32">
        <f t="shared" ref="I176" si="77">I165+I175</f>
        <v>54</v>
      </c>
      <c r="J176" s="32">
        <f t="shared" ref="J176:L176" si="78">J165+J175</f>
        <v>558</v>
      </c>
      <c r="K176" s="32"/>
      <c r="L176" s="32">
        <f t="shared" si="78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150</v>
      </c>
      <c r="G177" s="40">
        <v>3</v>
      </c>
      <c r="H177" s="40">
        <v>7</v>
      </c>
      <c r="I177" s="53">
        <v>13</v>
      </c>
      <c r="J177" s="40">
        <v>143</v>
      </c>
      <c r="K177" s="41">
        <v>188</v>
      </c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56</v>
      </c>
      <c r="F178" s="43">
        <v>90</v>
      </c>
      <c r="G178" s="43">
        <v>10</v>
      </c>
      <c r="H178" s="43">
        <v>11</v>
      </c>
      <c r="I178" s="43">
        <v>5</v>
      </c>
      <c r="J178" s="43">
        <v>162</v>
      </c>
      <c r="K178" s="44">
        <v>389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</v>
      </c>
      <c r="H179" s="43">
        <v>0</v>
      </c>
      <c r="I179" s="43">
        <v>20</v>
      </c>
      <c r="J179" s="43">
        <v>40</v>
      </c>
      <c r="K179" s="44">
        <v>505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23</v>
      </c>
      <c r="F180" s="43">
        <v>60</v>
      </c>
      <c r="G180" s="43">
        <v>3</v>
      </c>
      <c r="H180" s="43">
        <v>1</v>
      </c>
      <c r="I180" s="43">
        <v>11</v>
      </c>
      <c r="J180" s="43">
        <v>86</v>
      </c>
      <c r="K180" s="44">
        <v>122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67</v>
      </c>
      <c r="F181" s="43">
        <v>100</v>
      </c>
      <c r="G181" s="43">
        <v>1</v>
      </c>
      <c r="H181" s="43">
        <v>1</v>
      </c>
      <c r="I181" s="43">
        <v>8</v>
      </c>
      <c r="J181" s="43">
        <v>43</v>
      </c>
      <c r="K181" s="44" t="s">
        <v>45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 t="shared" ref="G184:J184" si="79">SUM(G177:G183)</f>
        <v>17</v>
      </c>
      <c r="H184" s="19">
        <f t="shared" si="79"/>
        <v>20</v>
      </c>
      <c r="I184" s="19">
        <f t="shared" si="79"/>
        <v>57</v>
      </c>
      <c r="J184" s="19">
        <f t="shared" si="79"/>
        <v>474</v>
      </c>
      <c r="K184" s="25"/>
      <c r="L184" s="19"/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600</v>
      </c>
      <c r="G195" s="32">
        <f t="shared" ref="G195" si="82">G184+G194</f>
        <v>17</v>
      </c>
      <c r="H195" s="32">
        <f t="shared" ref="H195" si="83">H184+H194</f>
        <v>20</v>
      </c>
      <c r="I195" s="32">
        <f t="shared" ref="I195" si="84">I184+I194</f>
        <v>57</v>
      </c>
      <c r="J195" s="32">
        <f t="shared" ref="J195:L195" si="85">J184+J194</f>
        <v>474</v>
      </c>
      <c r="K195" s="32"/>
      <c r="L195" s="32">
        <f t="shared" si="85"/>
        <v>0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567.5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18.899999999999999</v>
      </c>
      <c r="H196" s="34">
        <f t="shared" si="86"/>
        <v>16.86</v>
      </c>
      <c r="I196" s="34">
        <f t="shared" si="86"/>
        <v>66.59</v>
      </c>
      <c r="J196" s="34">
        <f t="shared" si="86"/>
        <v>518.9</v>
      </c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2022-05-16T14:23:56Z</dcterms:created>
  <dcterms:modified xsi:type="dcterms:W3CDTF">2025-08-06T04:20:19Z</dcterms:modified>
</cp:coreProperties>
</file>